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D1781F86-CBAD-4FDE-A489-0CB3F60F2FE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添書" sheetId="1" r:id="rId1"/>
    <sheet name="受審者一覧" sheetId="2" r:id="rId2"/>
  </sheets>
  <definedNames>
    <definedName name="_Hlk478591568" localSheetId="0">添書!$E$12</definedName>
    <definedName name="_xlnm.Print_Area" localSheetId="1">受審者一覧!$A$1:$F$54</definedName>
    <definedName name="_xlnm.Print_Area" localSheetId="0">添書!$A$1:$I$50</definedName>
    <definedName name="_xlnm.Print_Titles" localSheetId="1">受審者一覧!$13:$13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G22" i="1"/>
  <c r="E22" i="1"/>
  <c r="G29" i="1" l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1" i="1"/>
  <c r="C30" i="1" l="1"/>
  <c r="E30" i="1" s="1"/>
  <c r="G30" i="1" l="1"/>
  <c r="E31" i="1" s="1"/>
</calcChain>
</file>

<file path=xl/sharedStrings.xml><?xml version="1.0" encoding="utf-8"?>
<sst xmlns="http://schemas.openxmlformats.org/spreadsheetml/2006/main" count="152" uniqueCount="113">
  <si>
    <t>支部名</t>
  </si>
  <si>
    <t>審査名</t>
    <phoneticPr fontId="1"/>
  </si>
  <si>
    <t>受審級段位称号</t>
  </si>
  <si>
    <t>受審人数</t>
  </si>
  <si>
    <t>審査料　計</t>
  </si>
  <si>
    <t>備　　　考</t>
  </si>
  <si>
    <t>名</t>
    <rPh sb="0" eb="1">
      <t>メイ</t>
    </rPh>
    <phoneticPr fontId="1"/>
  </si>
  <si>
    <t>計</t>
    <rPh sb="0" eb="1">
      <t>ケイ</t>
    </rPh>
    <phoneticPr fontId="1"/>
  </si>
  <si>
    <t>参段</t>
    <rPh sb="0" eb="2">
      <t>サンダン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</si>
  <si>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</si>
  <si>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</si>
  <si>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手数料　計</t>
    <rPh sb="4" eb="5">
      <t>ケイ</t>
    </rPh>
    <phoneticPr fontId="1"/>
  </si>
  <si>
    <t>円</t>
    <rPh sb="0" eb="1">
      <t>エン</t>
    </rPh>
    <phoneticPr fontId="1"/>
  </si>
  <si>
    <t>申込書送り先</t>
    <phoneticPr fontId="1"/>
  </si>
  <si>
    <t>審査料納入先</t>
    <phoneticPr fontId="1"/>
  </si>
  <si>
    <t>申込締切日</t>
    <phoneticPr fontId="1"/>
  </si>
  <si>
    <t>審査申込書は、１審査につき１枚にご記入してください</t>
    <phoneticPr fontId="1"/>
  </si>
  <si>
    <t>《注》　審査料等を扱い審査料等を送金した方の氏名(個人名)</t>
  </si>
  <si>
    <t>県外主管本部締切日の１４日前</t>
    <phoneticPr fontId="1"/>
  </si>
  <si>
    <t>六段</t>
    <rPh sb="0" eb="1">
      <t>ロク</t>
    </rPh>
    <rPh sb="1" eb="2">
      <t>ダン</t>
    </rPh>
    <phoneticPr fontId="1"/>
  </si>
  <si>
    <t>七段</t>
    <rPh sb="0" eb="1">
      <t>ナナ</t>
    </rPh>
    <rPh sb="1" eb="2">
      <t>ダン</t>
    </rPh>
    <phoneticPr fontId="1"/>
  </si>
  <si>
    <t>錬士</t>
    <rPh sb="0" eb="1">
      <t>レン</t>
    </rPh>
    <rPh sb="1" eb="2">
      <t>シ</t>
    </rPh>
    <phoneticPr fontId="1"/>
  </si>
  <si>
    <t>教士</t>
    <rPh sb="0" eb="2">
      <t>キョウシ</t>
    </rPh>
    <phoneticPr fontId="1"/>
  </si>
  <si>
    <t>申込年月日（西暦）</t>
    <phoneticPr fontId="1"/>
  </si>
  <si>
    <t>長野県弓道連盟殿</t>
    <phoneticPr fontId="1"/>
  </si>
  <si>
    <t>審　査　申　込　添　書</t>
    <phoneticPr fontId="1"/>
  </si>
  <si>
    <t>(審査ごとに１枚ずつ添付)</t>
  </si>
  <si>
    <t>支部長名　　　</t>
    <rPh sb="3" eb="4">
      <t>メイ</t>
    </rPh>
    <phoneticPr fontId="1"/>
  </si>
  <si>
    <t>２０１９年　　月　　日</t>
    <phoneticPr fontId="1"/>
  </si>
  <si>
    <t>☑県外審査：</t>
    <phoneticPr fontId="1"/>
  </si>
  <si>
    <t xml:space="preserve">審査場所：　　　　　　　                    </t>
    <phoneticPr fontId="1"/>
  </si>
  <si>
    <t>合計金額</t>
    <rPh sb="0" eb="2">
      <t>ゴウケイ</t>
    </rPh>
    <rPh sb="2" eb="4">
      <t>キンガク</t>
    </rPh>
    <phoneticPr fontId="1"/>
  </si>
  <si>
    <t>県弓道連盟　山岸稔員</t>
    <rPh sb="0" eb="1">
      <t>ケン</t>
    </rPh>
    <rPh sb="1" eb="3">
      <t>キュウドウ</t>
    </rPh>
    <rPh sb="3" eb="5">
      <t>レンメイ</t>
    </rPh>
    <rPh sb="6" eb="8">
      <t>ヤマギシ</t>
    </rPh>
    <rPh sb="8" eb="9">
      <t>ミノル</t>
    </rPh>
    <rPh sb="9" eb="10">
      <t>イン</t>
    </rPh>
    <phoneticPr fontId="1"/>
  </si>
  <si>
    <t>ゆうちょ⇒ゆうちょの場合</t>
    <phoneticPr fontId="1"/>
  </si>
  <si>
    <t>審査料明細</t>
    <phoneticPr fontId="1"/>
  </si>
  <si>
    <t>八段</t>
    <rPh sb="0" eb="1">
      <t>ハチ</t>
    </rPh>
    <rPh sb="1" eb="2">
      <t>ダン</t>
    </rPh>
    <phoneticPr fontId="1"/>
  </si>
  <si>
    <t>審査日(西暦)：</t>
    <phoneticPr fontId="1"/>
  </si>
  <si>
    <t>県弓連申込締切 ：</t>
    <phoneticPr fontId="1"/>
  </si>
  <si>
    <t>2019年 月 日</t>
    <phoneticPr fontId="1"/>
  </si>
  <si>
    <t>　㊞</t>
    <phoneticPr fontId="1"/>
  </si>
  <si>
    <t>支部</t>
    <phoneticPr fontId="1"/>
  </si>
  <si>
    <t>　　申込先：県弓道連盟　山岸稔員
　　口座：ゆうちょ銀行　普通
　　記号：11130　　番号：43205631
　　名義：ヤマギシ　トシカズ</t>
    <phoneticPr fontId="1"/>
  </si>
  <si>
    <t>県外審査</t>
    <rPh sb="2" eb="4">
      <t>シンサ</t>
    </rPh>
    <phoneticPr fontId="1"/>
  </si>
  <si>
    <t xml:space="preserve"> 2019年  月  日</t>
    <phoneticPr fontId="1"/>
  </si>
  <si>
    <t>氏名：</t>
    <rPh sb="0" eb="2">
      <t>シメイ</t>
    </rPh>
    <phoneticPr fontId="1"/>
  </si>
  <si>
    <t xml:space="preserve">    ☑中央審査　　　　　□臨時中央審査　　　　□錬士臨時中央審査</t>
    <phoneticPr fontId="1"/>
  </si>
  <si>
    <t xml:space="preserve">    □特別臨時中央審査　□連合審査 　　　　　 □地方審査</t>
    <rPh sb="27" eb="29">
      <t>チホウ</t>
    </rPh>
    <rPh sb="29" eb="31">
      <t>シンサ</t>
    </rPh>
    <phoneticPr fontId="1"/>
  </si>
  <si>
    <t>弐段</t>
    <rPh sb="0" eb="1">
      <t>ニ</t>
    </rPh>
    <rPh sb="1" eb="2">
      <t>ダン</t>
    </rPh>
    <phoneticPr fontId="1"/>
  </si>
  <si>
    <t>２０１９年度　ｘｘｘｘ審査会　受審者一覧</t>
    <rPh sb="4" eb="6">
      <t>ネンド</t>
    </rPh>
    <rPh sb="11" eb="14">
      <t>シンサカイ</t>
    </rPh>
    <rPh sb="15" eb="16">
      <t>ウケ</t>
    </rPh>
    <rPh sb="16" eb="17">
      <t>シン</t>
    </rPh>
    <rPh sb="17" eb="18">
      <t>シャ</t>
    </rPh>
    <rPh sb="18" eb="20">
      <t>イチラン</t>
    </rPh>
    <phoneticPr fontId="19"/>
  </si>
  <si>
    <t>支部名：</t>
    <rPh sb="0" eb="2">
      <t>シブ</t>
    </rPh>
    <rPh sb="2" eb="3">
      <t>メイ</t>
    </rPh>
    <phoneticPr fontId="19"/>
  </si>
  <si>
    <t>期　　日</t>
  </si>
  <si>
    <t>会　　場</t>
  </si>
  <si>
    <t>【入力例】</t>
    <rPh sb="1" eb="3">
      <t>ニュウリョク</t>
    </rPh>
    <rPh sb="3" eb="4">
      <t>レイ</t>
    </rPh>
    <phoneticPr fontId="19"/>
  </si>
  <si>
    <t>№</t>
    <phoneticPr fontId="19"/>
  </si>
  <si>
    <t>種別</t>
    <rPh sb="0" eb="1">
      <t>タネ</t>
    </rPh>
    <rPh sb="1" eb="2">
      <t>ベツ</t>
    </rPh>
    <phoneticPr fontId="19"/>
  </si>
  <si>
    <t>ＩＤ番号</t>
    <rPh sb="2" eb="4">
      <t>バンゴウ</t>
    </rPh>
    <phoneticPr fontId="19"/>
  </si>
  <si>
    <t>氏名</t>
    <rPh sb="0" eb="1">
      <t>シ</t>
    </rPh>
    <rPh sb="1" eb="2">
      <t>メイ</t>
    </rPh>
    <phoneticPr fontId="19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</si>
  <si>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19"/>
  </si>
  <si>
    <t>1</t>
    <phoneticPr fontId="19"/>
  </si>
  <si>
    <t>六段</t>
    <rPh sb="0" eb="2">
      <t>ロクダン</t>
    </rPh>
    <phoneticPr fontId="19"/>
  </si>
  <si>
    <t>1234567</t>
    <phoneticPr fontId="19"/>
  </si>
  <si>
    <t>弓道</t>
    <rPh sb="0" eb="1">
      <t>ユミ</t>
    </rPh>
    <rPh sb="1" eb="2">
      <t>ミチ</t>
    </rPh>
    <phoneticPr fontId="19"/>
  </si>
  <si>
    <t>太郎</t>
    <rPh sb="0" eb="1">
      <t>フトシ</t>
    </rPh>
    <rPh sb="1" eb="2">
      <t>ロウ</t>
    </rPh>
    <phoneticPr fontId="19"/>
  </si>
  <si>
    <t>記載しないでください</t>
    <rPh sb="0" eb="2">
      <t>キサイ</t>
    </rPh>
    <phoneticPr fontId="19"/>
  </si>
  <si>
    <t>2</t>
    <phoneticPr fontId="19"/>
  </si>
  <si>
    <t>七段</t>
    <rPh sb="0" eb="2">
      <t>ナナダン</t>
    </rPh>
    <phoneticPr fontId="19"/>
  </si>
  <si>
    <t>1234568</t>
    <phoneticPr fontId="19"/>
  </si>
  <si>
    <t>次郎</t>
    <rPh sb="0" eb="1">
      <t>ツギ</t>
    </rPh>
    <rPh sb="1" eb="2">
      <t>ロウ</t>
    </rPh>
    <phoneticPr fontId="19"/>
  </si>
  <si>
    <t>3</t>
    <phoneticPr fontId="19"/>
  </si>
  <si>
    <t>教士</t>
    <rPh sb="0" eb="2">
      <t>キョウシ</t>
    </rPh>
    <phoneticPr fontId="19"/>
  </si>
  <si>
    <t>1234569</t>
    <phoneticPr fontId="19"/>
  </si>
  <si>
    <t>花子</t>
    <rPh sb="0" eb="1">
      <t>ハナ</t>
    </rPh>
    <rPh sb="1" eb="2">
      <t>コ</t>
    </rPh>
    <phoneticPr fontId="19"/>
  </si>
  <si>
    <t>氏名</t>
    <rPh sb="0" eb="2">
      <t>シメイ</t>
    </rPh>
    <phoneticPr fontId="19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</si>
  <si>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</si>
  <si>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</si>
  <si>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</si>
  <si>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</si>
  <si>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</si>
  <si>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</si>
  <si>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</si>
  <si>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</si>
  <si>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</si>
  <si>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</si>
  <si>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</si>
  <si>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</si>
  <si>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</si>
  <si>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</si>
  <si>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</si>
  <si>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</si>
  <si>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</si>
  <si>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</si>
  <si>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</si>
  <si>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</si>
  <si>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</si>
  <si>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</si>
  <si>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</si>
  <si>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</si>
  <si>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</si>
  <si>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</si>
  <si>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</si>
  <si>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</si>
  <si>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</si>
  <si>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</si>
  <si>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</si>
  <si>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</si>
  <si>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</si>
  <si>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</si>
  <si>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</si>
  <si>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</si>
  <si>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</si>
  <si>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</si>
  <si>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</si>
  <si>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（受審者人数のみ記入すれば金額は自動計算されます。）</t>
    <rPh sb="1" eb="4">
      <t>ジュシンシャ</t>
    </rPh>
    <rPh sb="4" eb="6">
      <t>ニンズウ</t>
    </rPh>
    <rPh sb="8" eb="10">
      <t>キニュウ</t>
    </rPh>
    <rPh sb="13" eb="15">
      <t>キンガク</t>
    </rPh>
    <rPh sb="16" eb="18">
      <t>ジドウ</t>
    </rPh>
    <rPh sb="18" eb="20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</si>
</sst>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1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15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0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1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11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0" fontId="13" fillId="0" borderId="11" xfId="0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12" fillId="0" borderId="11" xfId="0" applyFont="1" applyFill="1" applyBorder="1">
      <alignment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 shrinkToFit="1"/>
    </xf>
    <xf numFmtId="3" fontId="12" fillId="2" borderId="2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 wrapText="1" indent="1"/>
    </xf>
    <xf numFmtId="0" fontId="12" fillId="0" borderId="19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right" vertical="center"/>
    </xf>
    <xf numFmtId="0" fontId="20" fillId="0" borderId="11" xfId="1" applyFont="1" applyBorder="1" applyAlignment="1">
      <alignment vertical="center"/>
    </xf>
    <xf numFmtId="0" fontId="20" fillId="0" borderId="11" xfId="1" applyFont="1" applyBorder="1" applyAlignment="1">
      <alignment horizontal="left" vertical="center"/>
    </xf>
    <xf numFmtId="0" fontId="20" fillId="0" borderId="11" xfId="1" applyFont="1" applyBorder="1" applyAlignment="1">
      <alignment horizontal="right" vertical="center"/>
    </xf>
    <xf numFmtId="0" fontId="20" fillId="0" borderId="0" xfId="1" applyFont="1" applyBorder="1" applyAlignment="1">
      <alignment vertical="center"/>
    </xf>
    <xf numFmtId="0" fontId="21" fillId="0" borderId="6" xfId="1" applyFont="1" applyBorder="1" applyAlignment="1">
      <alignment horizontal="left" vertical="center"/>
    </xf>
    <xf numFmtId="0" fontId="21" fillId="0" borderId="6" xfId="1" applyFont="1" applyBorder="1" applyAlignment="1">
      <alignment horizontal="right" vertical="center"/>
    </xf>
    <xf numFmtId="0" fontId="21" fillId="0" borderId="6" xfId="1" applyFont="1" applyBorder="1" applyAlignment="1">
      <alignment vertical="center"/>
    </xf>
    <xf numFmtId="0" fontId="20" fillId="0" borderId="6" xfId="1" applyFont="1" applyBorder="1" applyAlignment="1">
      <alignment vertical="center"/>
    </xf>
    <xf numFmtId="0" fontId="20" fillId="0" borderId="6" xfId="1" applyFont="1" applyBorder="1" applyAlignment="1">
      <alignment horizontal="right" vertical="center"/>
    </xf>
    <xf numFmtId="49" fontId="20" fillId="0" borderId="0" xfId="1" applyNumberFormat="1" applyFont="1" applyAlignment="1">
      <alignment horizontal="right" vertical="center"/>
    </xf>
    <xf numFmtId="0" fontId="20" fillId="0" borderId="0" xfId="1" applyFont="1" applyBorder="1" applyAlignment="1">
      <alignment horizontal="left" vertical="center" indent="1"/>
    </xf>
    <xf numFmtId="0" fontId="20" fillId="0" borderId="0" xfId="1" applyFont="1" applyAlignment="1">
      <alignment horizontal="left" vertical="center" indent="1"/>
    </xf>
    <xf numFmtId="0" fontId="20" fillId="0" borderId="1" xfId="1" applyFont="1" applyBorder="1" applyAlignment="1">
      <alignment horizontal="center" vertical="center"/>
    </xf>
    <xf numFmtId="49" fontId="20" fillId="0" borderId="1" xfId="1" applyNumberFormat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 shrinkToFit="1"/>
    </xf>
    <xf numFmtId="49" fontId="20" fillId="0" borderId="2" xfId="1" applyNumberFormat="1" applyFont="1" applyBorder="1" applyAlignment="1">
      <alignment horizontal="left" vertical="center" indent="1"/>
    </xf>
    <xf numFmtId="49" fontId="20" fillId="0" borderId="4" xfId="1" applyNumberFormat="1" applyFont="1" applyBorder="1" applyAlignment="1">
      <alignment horizontal="left" vertical="center" indent="1"/>
    </xf>
    <xf numFmtId="49" fontId="20" fillId="0" borderId="0" xfId="1" applyNumberFormat="1" applyFont="1" applyBorder="1" applyAlignment="1">
      <alignment horizontal="center" vertical="center"/>
    </xf>
    <xf numFmtId="49" fontId="20" fillId="0" borderId="0" xfId="1" applyNumberFormat="1" applyFont="1" applyBorder="1" applyAlignment="1">
      <alignment horizontal="left" vertical="center" indent="1"/>
    </xf>
    <xf numFmtId="0" fontId="20" fillId="0" borderId="1" xfId="1" applyFont="1" applyBorder="1" applyAlignment="1">
      <alignment vertical="center"/>
    </xf>
    <xf numFmtId="0" fontId="20" fillId="0" borderId="2" xfId="1" applyFont="1" applyBorder="1" applyAlignment="1">
      <alignment horizontal="left" vertical="center" indent="1"/>
    </xf>
    <xf numFmtId="0" fontId="20" fillId="0" borderId="4" xfId="1" applyFont="1" applyBorder="1" applyAlignment="1">
      <alignment horizontal="left" vertical="center" indent="1"/>
    </xf>
    <xf numFmtId="49" fontId="20" fillId="0" borderId="0" xfId="1" applyNumberFormat="1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3" fontId="12" fillId="2" borderId="16" xfId="0" applyNumberFormat="1" applyFont="1" applyFill="1" applyBorder="1" applyAlignment="1">
      <alignment horizontal="right" vertical="center"/>
    </xf>
    <xf numFmtId="3" fontId="12" fillId="2" borderId="17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 indent="10"/>
    </xf>
    <xf numFmtId="0" fontId="12" fillId="0" borderId="3" xfId="0" applyFont="1" applyBorder="1" applyAlignment="1">
      <alignment horizontal="distributed" vertical="center" indent="10"/>
    </xf>
    <xf numFmtId="0" fontId="12" fillId="0" borderId="4" xfId="0" applyFont="1" applyBorder="1" applyAlignment="1">
      <alignment horizontal="distributed" vertical="center" indent="10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9" fillId="0" borderId="2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8" fillId="0" borderId="0" xfId="1" applyFont="1" applyAlignment="1">
      <alignment horizontal="center" vertical="center"/>
    </xf>
    <xf numFmtId="0" fontId="20" fillId="0" borderId="0" xfId="1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/>
    </xf>
  </cellXfs>
  <cellStyles count="2">
    <cellStyle name="標準" xfId="0" builtinId="0"/>
    <cellStyle name="標準 2" xfId="1" xr:uid="{F9CFC685-88E7-44F3-AE57-54A7FC39ADCF}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</xdr:colOff>
      <xdr:row>42</xdr:row>
      <xdr:rowOff>51435</xdr:rowOff>
    </xdr:from>
    <xdr:to>
      <xdr:col>8</xdr:col>
      <xdr:colOff>1568359</xdr:colOff>
      <xdr:row>49</xdr:row>
      <xdr:rowOff>80010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370" y="11298555"/>
          <a:ext cx="7332889" cy="1339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view="pageBreakPreview" topLeftCell="A12" zoomScale="90" zoomScaleNormal="90" zoomScaleSheetLayoutView="90" workbookViewId="0">
      <selection activeCell="C20" sqref="C20:D20"/>
    </sheetView>
  </sheetViews>
  <sheetFormatPr defaultRowHeight="13.2" x14ac:dyDescent="0.2"/>
  <cols>
    <col min="1" max="1" width="3.109375" style="9" customWidth="1"/>
    <col min="2" max="2" width="18" style="9" customWidth="1"/>
    <col min="3" max="3" width="9.6640625" style="9" customWidth="1"/>
    <col min="4" max="4" width="7.21875" style="9" customWidth="1"/>
    <col min="5" max="5" width="22.109375" style="9" customWidth="1"/>
    <col min="6" max="6" width="8" style="9" customWidth="1"/>
    <col min="7" max="7" width="14" style="9" customWidth="1"/>
    <col min="8" max="8" width="6.21875" style="9" customWidth="1"/>
    <col min="9" max="9" width="24.33203125" style="9" customWidth="1"/>
  </cols>
  <sheetData>
    <row r="1" spans="1:10" s="1" customFormat="1" ht="21.75" customHeight="1" x14ac:dyDescent="0.2">
      <c r="A1" s="5"/>
      <c r="B1" s="5"/>
      <c r="C1" s="5"/>
      <c r="D1" s="5"/>
      <c r="E1" s="5"/>
      <c r="F1" s="6" t="s">
        <v>23</v>
      </c>
      <c r="G1" s="15"/>
      <c r="H1" s="13"/>
      <c r="I1" s="49" t="s">
        <v>28</v>
      </c>
    </row>
    <row r="2" spans="1:10" s="1" customFormat="1" ht="21.75" customHeight="1" x14ac:dyDescent="0.2">
      <c r="A2" s="5"/>
      <c r="B2" s="55" t="s">
        <v>24</v>
      </c>
      <c r="C2" s="5"/>
      <c r="D2" s="5"/>
      <c r="E2" s="5"/>
      <c r="F2" s="5"/>
      <c r="G2" s="5"/>
      <c r="H2" s="5"/>
      <c r="I2" s="5"/>
    </row>
    <row r="4" spans="1:10" s="1" customFormat="1" ht="24" customHeight="1" x14ac:dyDescent="0.2">
      <c r="A4" s="5"/>
      <c r="B4" s="5"/>
      <c r="C4" s="7" t="s">
        <v>25</v>
      </c>
      <c r="D4" s="7"/>
      <c r="E4" s="5"/>
      <c r="F4" s="5"/>
      <c r="G4" s="5" t="s">
        <v>26</v>
      </c>
      <c r="H4" s="5"/>
      <c r="I4" s="5"/>
    </row>
    <row r="5" spans="1:10" s="2" customFormat="1" x14ac:dyDescent="0.2">
      <c r="A5" s="8"/>
      <c r="B5" s="8"/>
      <c r="C5" s="8"/>
      <c r="D5" s="8"/>
      <c r="E5" s="8"/>
      <c r="F5" s="8"/>
      <c r="G5" s="8"/>
      <c r="H5" s="8"/>
      <c r="I5" s="8"/>
    </row>
    <row r="6" spans="1:10" s="18" customFormat="1" ht="24" customHeight="1" x14ac:dyDescent="0.2">
      <c r="A6" s="11"/>
      <c r="B6" s="64" t="s">
        <v>0</v>
      </c>
      <c r="C6" s="118" t="s">
        <v>40</v>
      </c>
      <c r="D6" s="119"/>
      <c r="E6" s="120" t="s">
        <v>27</v>
      </c>
      <c r="F6" s="121"/>
      <c r="G6" s="10"/>
      <c r="H6" s="17"/>
      <c r="I6" s="38" t="s">
        <v>39</v>
      </c>
    </row>
    <row r="8" spans="1:10" s="3" customFormat="1" ht="30" customHeight="1" thickBot="1" x14ac:dyDescent="0.25">
      <c r="A8" s="12"/>
      <c r="B8" s="19" t="s">
        <v>1</v>
      </c>
      <c r="C8" s="14" t="s">
        <v>29</v>
      </c>
      <c r="D8" s="19"/>
      <c r="E8" s="20"/>
      <c r="F8" s="20"/>
      <c r="G8" s="20"/>
      <c r="H8" s="20"/>
      <c r="I8" s="20"/>
    </row>
    <row r="9" spans="1:10" s="25" customFormat="1" ht="12.75" customHeight="1" thickTop="1" x14ac:dyDescent="0.2">
      <c r="A9" s="47"/>
      <c r="B9" s="39"/>
      <c r="J9" s="40"/>
    </row>
    <row r="10" spans="1:10" s="3" customFormat="1" ht="23.25" customHeight="1" x14ac:dyDescent="0.2">
      <c r="A10" s="12"/>
      <c r="B10" s="19"/>
      <c r="C10" s="48" t="s">
        <v>45</v>
      </c>
      <c r="E10" s="39"/>
      <c r="F10" s="39"/>
      <c r="G10" s="39"/>
      <c r="H10" s="39"/>
      <c r="I10" s="39"/>
    </row>
    <row r="12" spans="1:10" s="3" customFormat="1" ht="23.25" customHeight="1" x14ac:dyDescent="0.2">
      <c r="A12" s="12"/>
      <c r="B12" s="19"/>
      <c r="C12" s="47" t="s">
        <v>46</v>
      </c>
      <c r="E12" s="39"/>
      <c r="F12" s="39"/>
      <c r="G12" s="39"/>
      <c r="H12" s="39"/>
      <c r="I12" s="39"/>
    </row>
    <row r="13" spans="1:10" s="25" customFormat="1" ht="23.25" customHeight="1" x14ac:dyDescent="0.2">
      <c r="A13" s="47"/>
      <c r="B13" s="39"/>
      <c r="C13" s="39"/>
      <c r="J13" s="40"/>
    </row>
    <row r="14" spans="1:10" s="3" customFormat="1" ht="23.25" customHeight="1" x14ac:dyDescent="0.2">
      <c r="A14" s="45"/>
      <c r="B14" s="41" t="s">
        <v>36</v>
      </c>
      <c r="C14" s="42" t="s">
        <v>38</v>
      </c>
      <c r="D14" s="42"/>
      <c r="E14" s="42"/>
      <c r="F14" s="46"/>
      <c r="G14" s="41" t="s">
        <v>37</v>
      </c>
      <c r="H14" s="42"/>
      <c r="I14" s="43" t="s">
        <v>43</v>
      </c>
      <c r="J14" s="44"/>
    </row>
    <row r="15" spans="1:10" s="25" customFormat="1" ht="23.25" customHeight="1" x14ac:dyDescent="0.2">
      <c r="A15" s="47"/>
      <c r="B15" s="53"/>
      <c r="C15" s="53"/>
      <c r="D15" s="54"/>
      <c r="E15" s="54"/>
      <c r="F15" s="54"/>
      <c r="J15" s="40"/>
    </row>
    <row r="16" spans="1:10" s="25" customFormat="1" ht="23.25" customHeight="1" x14ac:dyDescent="0.2">
      <c r="A16" s="47"/>
      <c r="B16" s="63" t="s">
        <v>30</v>
      </c>
      <c r="C16" s="51"/>
      <c r="D16" s="52"/>
      <c r="E16" s="52"/>
      <c r="F16" s="52"/>
      <c r="G16" s="39"/>
      <c r="H16" s="39"/>
      <c r="I16" s="39"/>
      <c r="J16" s="40"/>
    </row>
    <row r="17" spans="1:10" s="25" customFormat="1" ht="23.25" customHeight="1" x14ac:dyDescent="0.2">
      <c r="A17" s="47"/>
      <c r="B17" s="53"/>
      <c r="C17" s="53"/>
      <c r="D17" s="54"/>
      <c r="E17" s="54"/>
      <c r="F17" s="54"/>
      <c r="J17" s="40"/>
    </row>
    <row r="19" spans="1:10" s="3" customFormat="1" ht="24.75" customHeight="1" x14ac:dyDescent="0.2">
      <c r="A19" s="12"/>
      <c r="B19" s="26" t="s">
        <v>34</v>
      </c>
      <c r="C19" s="27" t="s">
        <v>112</v>
      </c>
      <c r="D19" s="27"/>
      <c r="E19" s="27"/>
      <c r="F19" s="27"/>
      <c r="G19" s="46"/>
      <c r="H19" s="46"/>
      <c r="I19" s="46"/>
      <c r="J19" s="44"/>
    </row>
    <row r="20" spans="1:10" s="29" customFormat="1" ht="24.75" customHeight="1" x14ac:dyDescent="0.2">
      <c r="A20" s="28"/>
      <c r="B20" s="56" t="s">
        <v>2</v>
      </c>
      <c r="C20" s="114" t="s">
        <v>3</v>
      </c>
      <c r="D20" s="115"/>
      <c r="E20" s="116" t="s">
        <v>4</v>
      </c>
      <c r="F20" s="117"/>
      <c r="G20" s="116" t="s">
        <v>11</v>
      </c>
      <c r="H20" s="117"/>
      <c r="I20" s="37" t="s">
        <v>5</v>
      </c>
    </row>
    <row r="21" spans="1:10" s="3" customFormat="1" ht="24.75" customHeight="1" x14ac:dyDescent="0.2">
      <c r="A21" s="12"/>
      <c r="B21" s="30" t="s">
        <v>47</v>
      </c>
      <c r="C21" s="50"/>
      <c r="D21" s="16" t="s">
        <v>6</v>
      </c>
      <c r="E21" s="57" t="str">
        <f>IF(C21="","",(3100*C21))</f>
        <v/>
      </c>
      <c r="F21" s="58" t="s">
        <v>12</v>
      </c>
      <c r="G21" s="57" t="str">
        <f t="shared" ref="G21:G29" si="0">IF(C21="","",(500*C21))</f>
        <v/>
      </c>
      <c r="H21" s="58" t="s">
        <v>12</v>
      </c>
      <c r="I21" s="31"/>
    </row>
    <row r="22" spans="1:10" s="3" customFormat="1" ht="24.75" customHeight="1" x14ac:dyDescent="0.2">
      <c r="A22" s="12"/>
      <c r="B22" s="30" t="s">
        <v>8</v>
      </c>
      <c r="C22" s="50"/>
      <c r="D22" s="16" t="s">
        <v>6</v>
      </c>
      <c r="E22" s="57" t="str">
        <f>IF(C22="","",(4100*C22))</f>
        <v/>
      </c>
      <c r="F22" s="58" t="s">
        <v>12</v>
      </c>
      <c r="G22" s="57" t="str">
        <f t="shared" ref="G22" si="1">IF(C22="","",(500*C22))</f>
        <v/>
      </c>
      <c r="H22" s="58" t="s">
        <v>12</v>
      </c>
      <c r="I22" s="31"/>
    </row>
    <row r="23" spans="1:10" s="3" customFormat="1" ht="24.75" customHeight="1" x14ac:dyDescent="0.2">
      <c r="A23" s="12"/>
      <c r="B23" s="30" t="s">
        <v>9</v>
      </c>
      <c r="C23" s="50"/>
      <c r="D23" s="16" t="s">
        <v>6</v>
      </c>
      <c r="E23" s="57" t="str">
        <f>IF(C23="","",(5100*C23))</f>
        <v/>
      </c>
      <c r="F23" s="58" t="s">
        <v>12</v>
      </c>
      <c r="G23" s="57" t="str">
        <f t="shared" si="0"/>
        <v/>
      </c>
      <c r="H23" s="58" t="s">
        <v>12</v>
      </c>
      <c r="I23" s="31"/>
    </row>
    <row r="24" spans="1:10" s="3" customFormat="1" ht="24.75" customHeight="1" x14ac:dyDescent="0.2">
      <c r="A24" s="12"/>
      <c r="B24" s="30" t="s">
        <v>10</v>
      </c>
      <c r="C24" s="50"/>
      <c r="D24" s="16" t="s">
        <v>6</v>
      </c>
      <c r="E24" s="57" t="str">
        <f>IF(C24="","",(6200*C24))</f>
        <v/>
      </c>
      <c r="F24" s="58" t="s">
        <v>12</v>
      </c>
      <c r="G24" s="57" t="str">
        <f t="shared" si="0"/>
        <v/>
      </c>
      <c r="H24" s="58" t="s">
        <v>12</v>
      </c>
      <c r="I24" s="31"/>
    </row>
    <row r="25" spans="1:10" s="3" customFormat="1" ht="24.75" customHeight="1" x14ac:dyDescent="0.2">
      <c r="A25" s="12"/>
      <c r="B25" s="30" t="s">
        <v>21</v>
      </c>
      <c r="C25" s="50"/>
      <c r="D25" s="16" t="s">
        <v>6</v>
      </c>
      <c r="E25" s="57" t="str">
        <f>IF(C25="","",(6200*C25))</f>
        <v/>
      </c>
      <c r="F25" s="58" t="s">
        <v>12</v>
      </c>
      <c r="G25" s="57" t="str">
        <f t="shared" si="0"/>
        <v/>
      </c>
      <c r="H25" s="58" t="s">
        <v>12</v>
      </c>
      <c r="I25" s="31"/>
    </row>
    <row r="26" spans="1:10" s="3" customFormat="1" ht="24.75" customHeight="1" x14ac:dyDescent="0.2">
      <c r="A26" s="12"/>
      <c r="B26" s="30" t="s">
        <v>19</v>
      </c>
      <c r="C26" s="50"/>
      <c r="D26" s="16" t="s">
        <v>6</v>
      </c>
      <c r="E26" s="57" t="str">
        <f>IF(C26="","",(7200*C26))</f>
        <v/>
      </c>
      <c r="F26" s="58" t="s">
        <v>12</v>
      </c>
      <c r="G26" s="57" t="str">
        <f t="shared" si="0"/>
        <v/>
      </c>
      <c r="H26" s="58" t="s">
        <v>12</v>
      </c>
      <c r="I26" s="31"/>
    </row>
    <row r="27" spans="1:10" s="3" customFormat="1" ht="24.75" customHeight="1" x14ac:dyDescent="0.2">
      <c r="A27" s="12"/>
      <c r="B27" s="30" t="s">
        <v>22</v>
      </c>
      <c r="C27" s="50"/>
      <c r="D27" s="16" t="s">
        <v>6</v>
      </c>
      <c r="E27" s="57" t="str">
        <f>IF(C27="","",(9300*C27))</f>
        <v/>
      </c>
      <c r="F27" s="58" t="s">
        <v>12</v>
      </c>
      <c r="G27" s="57" t="str">
        <f t="shared" si="0"/>
        <v/>
      </c>
      <c r="H27" s="58" t="s">
        <v>12</v>
      </c>
      <c r="I27" s="31"/>
    </row>
    <row r="28" spans="1:10" s="3" customFormat="1" ht="24.75" customHeight="1" x14ac:dyDescent="0.2">
      <c r="A28" s="12"/>
      <c r="B28" s="30" t="s">
        <v>20</v>
      </c>
      <c r="C28" s="50"/>
      <c r="D28" s="16" t="s">
        <v>6</v>
      </c>
      <c r="E28" s="57" t="str">
        <f>IF(C28="","",(8200*C28))</f>
        <v/>
      </c>
      <c r="F28" s="58" t="s">
        <v>12</v>
      </c>
      <c r="G28" s="57" t="str">
        <f t="shared" si="0"/>
        <v/>
      </c>
      <c r="H28" s="58" t="s">
        <v>12</v>
      </c>
      <c r="I28" s="31"/>
    </row>
    <row r="29" spans="1:10" s="3" customFormat="1" ht="24.75" customHeight="1" x14ac:dyDescent="0.2">
      <c r="A29" s="12"/>
      <c r="B29" s="30" t="s">
        <v>35</v>
      </c>
      <c r="C29" s="50"/>
      <c r="D29" s="16" t="s">
        <v>6</v>
      </c>
      <c r="E29" s="57" t="str">
        <f>IF(C29="","",(10300*C29))</f>
        <v/>
      </c>
      <c r="F29" s="58" t="s">
        <v>12</v>
      </c>
      <c r="G29" s="57" t="str">
        <f t="shared" si="0"/>
        <v/>
      </c>
      <c r="H29" s="58" t="s">
        <v>12</v>
      </c>
      <c r="I29" s="31"/>
    </row>
    <row r="30" spans="1:10" s="3" customFormat="1" ht="24.75" customHeight="1" thickBot="1" x14ac:dyDescent="0.25">
      <c r="A30" s="12"/>
      <c r="B30" s="35" t="s">
        <v>7</v>
      </c>
      <c r="C30" s="62">
        <f>SUM(C21:C29)</f>
        <v>0</v>
      </c>
      <c r="D30" s="60" t="s">
        <v>6</v>
      </c>
      <c r="E30" s="59">
        <f>IF(C30="","",(SUM(E21:E29)))</f>
        <v>0</v>
      </c>
      <c r="F30" s="60" t="s">
        <v>12</v>
      </c>
      <c r="G30" s="59">
        <f>IF(C30="","",(SUM(G21:G29)))</f>
        <v>0</v>
      </c>
      <c r="H30" s="60" t="s">
        <v>12</v>
      </c>
      <c r="I30" s="32"/>
    </row>
    <row r="31" spans="1:10" s="3" customFormat="1" ht="31.5" customHeight="1" thickBot="1" x14ac:dyDescent="0.25">
      <c r="A31" s="12"/>
      <c r="B31" s="100" t="s">
        <v>31</v>
      </c>
      <c r="C31" s="101"/>
      <c r="D31" s="101"/>
      <c r="E31" s="98">
        <f>E30+G30</f>
        <v>0</v>
      </c>
      <c r="F31" s="99"/>
      <c r="G31" s="99"/>
      <c r="H31" s="61" t="s">
        <v>12</v>
      </c>
      <c r="I31" s="36"/>
    </row>
    <row r="32" spans="1:10" s="3" customFormat="1" ht="17.25" customHeight="1" x14ac:dyDescent="0.2">
      <c r="A32" s="12"/>
      <c r="B32" s="12"/>
      <c r="C32" s="12"/>
      <c r="D32" s="12"/>
      <c r="E32" s="12"/>
      <c r="F32" s="12"/>
      <c r="G32" s="12"/>
      <c r="H32" s="12"/>
      <c r="I32" s="19"/>
    </row>
    <row r="33" spans="1:9" s="4" customFormat="1" ht="24" customHeight="1" x14ac:dyDescent="0.2">
      <c r="A33" s="12"/>
      <c r="B33" s="21"/>
      <c r="C33" s="102" t="s">
        <v>42</v>
      </c>
      <c r="D33" s="103"/>
      <c r="E33" s="103"/>
      <c r="F33" s="103"/>
      <c r="G33" s="103"/>
      <c r="H33" s="103"/>
      <c r="I33" s="104"/>
    </row>
    <row r="34" spans="1:9" s="3" customFormat="1" ht="24" customHeight="1" x14ac:dyDescent="0.2">
      <c r="A34" s="12"/>
      <c r="B34" s="67" t="s">
        <v>13</v>
      </c>
      <c r="C34" s="102" t="s">
        <v>32</v>
      </c>
      <c r="D34" s="103"/>
      <c r="E34" s="103"/>
      <c r="F34" s="103"/>
      <c r="G34" s="103"/>
      <c r="H34" s="103"/>
      <c r="I34" s="104"/>
    </row>
    <row r="35" spans="1:9" s="3" customFormat="1" ht="24" customHeight="1" x14ac:dyDescent="0.2">
      <c r="A35" s="12"/>
      <c r="B35" s="67" t="s">
        <v>14</v>
      </c>
      <c r="C35" s="105" t="s">
        <v>41</v>
      </c>
      <c r="D35" s="106"/>
      <c r="E35" s="106"/>
      <c r="F35" s="106"/>
      <c r="G35" s="106"/>
      <c r="H35" s="106"/>
      <c r="I35" s="107"/>
    </row>
    <row r="36" spans="1:9" s="3" customFormat="1" ht="24" customHeight="1" x14ac:dyDescent="0.2">
      <c r="A36" s="12"/>
      <c r="B36" s="22"/>
      <c r="C36" s="108"/>
      <c r="D36" s="109"/>
      <c r="E36" s="109"/>
      <c r="F36" s="109"/>
      <c r="G36" s="109"/>
      <c r="H36" s="109"/>
      <c r="I36" s="110"/>
    </row>
    <row r="37" spans="1:9" s="3" customFormat="1" ht="24" customHeight="1" x14ac:dyDescent="0.2">
      <c r="A37" s="12"/>
      <c r="B37" s="22"/>
      <c r="C37" s="108"/>
      <c r="D37" s="109"/>
      <c r="E37" s="109"/>
      <c r="F37" s="109"/>
      <c r="G37" s="109"/>
      <c r="H37" s="109"/>
      <c r="I37" s="110"/>
    </row>
    <row r="38" spans="1:9" s="3" customFormat="1" ht="24" customHeight="1" x14ac:dyDescent="0.2">
      <c r="A38" s="12"/>
      <c r="B38" s="23"/>
      <c r="C38" s="111"/>
      <c r="D38" s="112"/>
      <c r="E38" s="112"/>
      <c r="F38" s="112"/>
      <c r="G38" s="112"/>
      <c r="H38" s="112"/>
      <c r="I38" s="113"/>
    </row>
    <row r="39" spans="1:9" s="4" customFormat="1" ht="24" customHeight="1" x14ac:dyDescent="0.2">
      <c r="A39" s="12"/>
      <c r="B39" s="66" t="s">
        <v>15</v>
      </c>
      <c r="C39" s="94" t="s">
        <v>18</v>
      </c>
      <c r="D39" s="95"/>
      <c r="E39" s="95"/>
      <c r="F39" s="95"/>
      <c r="G39" s="95"/>
      <c r="H39" s="95"/>
      <c r="I39" s="96"/>
    </row>
    <row r="40" spans="1:9" s="3" customFormat="1" ht="24" customHeight="1" x14ac:dyDescent="0.2">
      <c r="A40" s="12"/>
      <c r="B40" s="21"/>
      <c r="C40" s="27" t="s">
        <v>16</v>
      </c>
      <c r="D40" s="27"/>
      <c r="E40" s="27"/>
      <c r="F40" s="27"/>
      <c r="G40" s="27"/>
      <c r="H40" s="27"/>
      <c r="I40" s="33"/>
    </row>
    <row r="41" spans="1:9" s="3" customFormat="1" ht="17.25" customHeight="1" x14ac:dyDescent="0.2">
      <c r="A41" s="12"/>
      <c r="B41" s="34"/>
      <c r="C41" s="24" t="s">
        <v>17</v>
      </c>
      <c r="D41" s="34"/>
      <c r="E41" s="34"/>
      <c r="F41" s="34"/>
      <c r="G41" s="34"/>
      <c r="H41" s="34"/>
      <c r="I41" s="34"/>
    </row>
    <row r="42" spans="1:9" s="3" customFormat="1" ht="25.5" customHeight="1" thickBot="1" x14ac:dyDescent="0.25">
      <c r="A42" s="12"/>
      <c r="B42" s="12"/>
      <c r="C42" s="12"/>
      <c r="D42" s="12" t="s">
        <v>33</v>
      </c>
      <c r="E42" s="12"/>
      <c r="F42" s="12"/>
      <c r="G42" s="65" t="s">
        <v>44</v>
      </c>
      <c r="H42" s="97"/>
      <c r="I42" s="97"/>
    </row>
    <row r="43" spans="1:9" ht="17.25" customHeight="1" x14ac:dyDescent="0.2"/>
    <row r="44" spans="1:9" s="1" customFormat="1" ht="17.25" customHeight="1" x14ac:dyDescent="0.2">
      <c r="A44" s="5"/>
      <c r="B44" s="5"/>
      <c r="C44" s="5"/>
      <c r="D44" s="5"/>
      <c r="E44" s="5"/>
      <c r="F44" s="5"/>
      <c r="G44" s="5"/>
      <c r="H44" s="5"/>
      <c r="I44" s="5"/>
    </row>
    <row r="45" spans="1:9" ht="17.25" customHeight="1" x14ac:dyDescent="0.2"/>
  </sheetData>
  <mergeCells count="12">
    <mergeCell ref="C20:D20"/>
    <mergeCell ref="E20:F20"/>
    <mergeCell ref="G20:H20"/>
    <mergeCell ref="C6:D6"/>
    <mergeCell ref="E6:F6"/>
    <mergeCell ref="C39:I39"/>
    <mergeCell ref="H42:I42"/>
    <mergeCell ref="E31:G31"/>
    <mergeCell ref="B31:D31"/>
    <mergeCell ref="C33:I33"/>
    <mergeCell ref="C34:I34"/>
    <mergeCell ref="C35:I38"/>
  </mergeCells>
  <phoneticPr fontId="1"/>
  <pageMargins left="0.70866141732283472" right="0.70866141732283472" top="0.74803149606299213" bottom="0.56999999999999995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ED81-1BB8-45DE-BA41-E3A12DCBE679}">
  <sheetPr>
    <tabColor indexed="41"/>
  </sheetPr>
  <dimension ref="A1:F54"/>
  <sheetViews>
    <sheetView view="pageBreakPreview" topLeftCell="A10" zoomScaleNormal="85" zoomScaleSheetLayoutView="100" workbookViewId="0">
      <selection activeCell="L11" sqref="L11"/>
    </sheetView>
  </sheetViews>
  <sheetFormatPr defaultColWidth="2.77734375" defaultRowHeight="25.5" customHeight="1" x14ac:dyDescent="0.2"/>
  <cols>
    <col min="1" max="1" width="4.44140625" style="69" bestFit="1" customWidth="1"/>
    <col min="2" max="2" width="11.21875" style="69" customWidth="1"/>
    <col min="3" max="3" width="20" style="93" customWidth="1"/>
    <col min="4" max="4" width="20" style="81" customWidth="1"/>
    <col min="5" max="5" width="20" style="82" customWidth="1"/>
    <col min="6" max="6" width="13.88671875" style="68" bestFit="1" customWidth="1"/>
    <col min="7" max="12" width="2.77734375" style="68" customWidth="1"/>
    <col min="13" max="14" width="2.109375" style="68" customWidth="1"/>
    <col min="15" max="16384" width="2.77734375" style="68"/>
  </cols>
  <sheetData>
    <row r="1" spans="1:6" ht="37.5" customHeight="1" x14ac:dyDescent="0.2">
      <c r="A1" s="122" t="s">
        <v>48</v>
      </c>
      <c r="B1" s="122"/>
      <c r="C1" s="122"/>
      <c r="D1" s="122"/>
      <c r="E1" s="122"/>
      <c r="F1" s="122"/>
    </row>
    <row r="2" spans="1:6" ht="25.5" customHeight="1" x14ac:dyDescent="0.2">
      <c r="C2" s="68"/>
      <c r="D2" s="70" t="s">
        <v>49</v>
      </c>
      <c r="E2" s="71"/>
      <c r="F2" s="71"/>
    </row>
    <row r="3" spans="1:6" ht="25.5" customHeight="1" x14ac:dyDescent="0.2">
      <c r="B3" s="69" t="s">
        <v>50</v>
      </c>
      <c r="C3" s="72"/>
      <c r="D3" s="73"/>
      <c r="E3" s="71"/>
      <c r="F3" s="74"/>
    </row>
    <row r="4" spans="1:6" ht="25.5" customHeight="1" x14ac:dyDescent="0.2">
      <c r="C4" s="75"/>
      <c r="D4" s="76"/>
      <c r="E4" s="77"/>
      <c r="F4" s="74"/>
    </row>
    <row r="5" spans="1:6" ht="25.5" customHeight="1" x14ac:dyDescent="0.2">
      <c r="B5" s="69" t="s">
        <v>51</v>
      </c>
      <c r="C5" s="72"/>
      <c r="D5" s="73"/>
      <c r="E5" s="71"/>
      <c r="F5" s="74"/>
    </row>
    <row r="6" spans="1:6" ht="25.5" customHeight="1" x14ac:dyDescent="0.2">
      <c r="C6" s="78"/>
      <c r="D6" s="79"/>
      <c r="E6" s="78"/>
      <c r="F6" s="74"/>
    </row>
    <row r="7" spans="1:6" ht="25.5" customHeight="1" x14ac:dyDescent="0.2">
      <c r="A7" s="123" t="s">
        <v>52</v>
      </c>
      <c r="B7" s="123"/>
      <c r="C7" s="80"/>
    </row>
    <row r="8" spans="1:6" s="69" customFormat="1" ht="30" customHeight="1" x14ac:dyDescent="0.2">
      <c r="A8" s="83" t="s">
        <v>53</v>
      </c>
      <c r="B8" s="83" t="s">
        <v>54</v>
      </c>
      <c r="C8" s="84" t="s">
        <v>55</v>
      </c>
      <c r="D8" s="124" t="s">
        <v>56</v>
      </c>
      <c r="E8" s="124"/>
      <c r="F8" s="85" t="s">
        <v>57</v>
      </c>
    </row>
    <row r="9" spans="1:6" ht="30" customHeight="1" x14ac:dyDescent="0.2">
      <c r="A9" s="84" t="s">
        <v>58</v>
      </c>
      <c r="B9" s="84" t="s">
        <v>59</v>
      </c>
      <c r="C9" s="84" t="s">
        <v>60</v>
      </c>
      <c r="D9" s="86" t="s">
        <v>61</v>
      </c>
      <c r="E9" s="87" t="s">
        <v>62</v>
      </c>
      <c r="F9" s="85" t="s">
        <v>63</v>
      </c>
    </row>
    <row r="10" spans="1:6" ht="30" customHeight="1" x14ac:dyDescent="0.2">
      <c r="A10" s="84" t="s">
        <v>64</v>
      </c>
      <c r="B10" s="84" t="s">
        <v>65</v>
      </c>
      <c r="C10" s="84" t="s">
        <v>66</v>
      </c>
      <c r="D10" s="86" t="s">
        <v>61</v>
      </c>
      <c r="E10" s="87" t="s">
        <v>67</v>
      </c>
      <c r="F10" s="85" t="s">
        <v>63</v>
      </c>
    </row>
    <row r="11" spans="1:6" ht="30" customHeight="1" x14ac:dyDescent="0.2">
      <c r="A11" s="84" t="s">
        <v>68</v>
      </c>
      <c r="B11" s="84" t="s">
        <v>69</v>
      </c>
      <c r="C11" s="84" t="s">
        <v>70</v>
      </c>
      <c r="D11" s="86" t="s">
        <v>61</v>
      </c>
      <c r="E11" s="87" t="s">
        <v>71</v>
      </c>
      <c r="F11" s="85" t="s">
        <v>63</v>
      </c>
    </row>
    <row r="12" spans="1:6" ht="30" customHeight="1" x14ac:dyDescent="0.2">
      <c r="A12" s="88"/>
      <c r="B12" s="88"/>
      <c r="C12" s="88"/>
      <c r="D12" s="89"/>
      <c r="E12" s="89"/>
    </row>
    <row r="13" spans="1:6" s="69" customFormat="1" ht="28.5" customHeight="1" x14ac:dyDescent="0.2">
      <c r="A13" s="83" t="s">
        <v>53</v>
      </c>
      <c r="B13" s="83" t="s">
        <v>54</v>
      </c>
      <c r="C13" s="84" t="s">
        <v>55</v>
      </c>
      <c r="D13" s="125" t="s">
        <v>72</v>
      </c>
      <c r="E13" s="126"/>
      <c r="F13" s="85" t="s">
        <v>57</v>
      </c>
    </row>
    <row r="14" spans="1:6" ht="28.5" customHeight="1" x14ac:dyDescent="0.2">
      <c r="A14" s="84" t="s">
        <v>58</v>
      </c>
      <c r="B14" s="84"/>
      <c r="C14" s="84"/>
      <c r="D14" s="86"/>
      <c r="E14" s="87"/>
      <c r="F14" s="90"/>
    </row>
    <row r="15" spans="1:6" ht="28.5" customHeight="1" x14ac:dyDescent="0.2">
      <c r="A15" s="84" t="s">
        <v>64</v>
      </c>
      <c r="B15" s="84"/>
      <c r="C15" s="84"/>
      <c r="D15" s="86"/>
      <c r="E15" s="87"/>
      <c r="F15" s="90"/>
    </row>
    <row r="16" spans="1:6" ht="28.5" customHeight="1" x14ac:dyDescent="0.2">
      <c r="A16" s="84" t="s">
        <v>73</v>
      </c>
      <c r="B16" s="84"/>
      <c r="C16" s="84"/>
      <c r="D16" s="86"/>
      <c r="E16" s="87"/>
      <c r="F16" s="90"/>
    </row>
    <row r="17" spans="1:6" ht="28.5" customHeight="1" x14ac:dyDescent="0.2">
      <c r="A17" s="84" t="s">
        <v>74</v>
      </c>
      <c r="B17" s="84"/>
      <c r="C17" s="84"/>
      <c r="D17" s="91"/>
      <c r="E17" s="92"/>
      <c r="F17" s="90"/>
    </row>
    <row r="18" spans="1:6" ht="28.5" customHeight="1" x14ac:dyDescent="0.2">
      <c r="A18" s="84" t="s">
        <v>75</v>
      </c>
      <c r="B18" s="84"/>
      <c r="C18" s="84"/>
      <c r="D18" s="91"/>
      <c r="E18" s="92"/>
      <c r="F18" s="90"/>
    </row>
    <row r="19" spans="1:6" ht="28.5" customHeight="1" x14ac:dyDescent="0.2">
      <c r="A19" s="84" t="s">
        <v>76</v>
      </c>
      <c r="B19" s="84"/>
      <c r="C19" s="84"/>
      <c r="D19" s="91"/>
      <c r="E19" s="92"/>
      <c r="F19" s="90"/>
    </row>
    <row r="20" spans="1:6" ht="28.5" customHeight="1" x14ac:dyDescent="0.2">
      <c r="A20" s="84" t="s">
        <v>77</v>
      </c>
      <c r="B20" s="84"/>
      <c r="C20" s="84"/>
      <c r="D20" s="91"/>
      <c r="E20" s="92"/>
      <c r="F20" s="90"/>
    </row>
    <row r="21" spans="1:6" ht="28.5" customHeight="1" x14ac:dyDescent="0.2">
      <c r="A21" s="84" t="s">
        <v>78</v>
      </c>
      <c r="B21" s="84"/>
      <c r="C21" s="84"/>
      <c r="D21" s="91"/>
      <c r="E21" s="92"/>
      <c r="F21" s="90"/>
    </row>
    <row r="22" spans="1:6" ht="28.5" customHeight="1" x14ac:dyDescent="0.2">
      <c r="A22" s="84" t="s">
        <v>79</v>
      </c>
      <c r="B22" s="84"/>
      <c r="C22" s="84"/>
      <c r="D22" s="91"/>
      <c r="E22" s="92"/>
      <c r="F22" s="90"/>
    </row>
    <row r="23" spans="1:6" ht="28.5" customHeight="1" x14ac:dyDescent="0.2">
      <c r="A23" s="84" t="s">
        <v>80</v>
      </c>
      <c r="B23" s="84"/>
      <c r="C23" s="84"/>
      <c r="D23" s="91"/>
      <c r="E23" s="92"/>
      <c r="F23" s="90"/>
    </row>
    <row r="24" spans="1:6" ht="28.5" customHeight="1" x14ac:dyDescent="0.2">
      <c r="A24" s="84" t="s">
        <v>81</v>
      </c>
      <c r="B24" s="84"/>
      <c r="C24" s="84"/>
      <c r="D24" s="91"/>
      <c r="E24" s="92"/>
      <c r="F24" s="90"/>
    </row>
    <row r="25" spans="1:6" ht="28.5" customHeight="1" x14ac:dyDescent="0.2">
      <c r="A25" s="84" t="s">
        <v>82</v>
      </c>
      <c r="B25" s="84"/>
      <c r="C25" s="84"/>
      <c r="D25" s="91"/>
      <c r="E25" s="92"/>
      <c r="F25" s="90"/>
    </row>
    <row r="26" spans="1:6" ht="28.5" customHeight="1" x14ac:dyDescent="0.2">
      <c r="A26" s="84" t="s">
        <v>83</v>
      </c>
      <c r="B26" s="84"/>
      <c r="C26" s="84"/>
      <c r="D26" s="91"/>
      <c r="E26" s="92"/>
      <c r="F26" s="90"/>
    </row>
    <row r="27" spans="1:6" ht="28.5" customHeight="1" x14ac:dyDescent="0.2">
      <c r="A27" s="84" t="s">
        <v>84</v>
      </c>
      <c r="B27" s="84"/>
      <c r="C27" s="84"/>
      <c r="D27" s="91"/>
      <c r="E27" s="92"/>
      <c r="F27" s="90"/>
    </row>
    <row r="28" spans="1:6" ht="28.5" customHeight="1" x14ac:dyDescent="0.2">
      <c r="A28" s="84" t="s">
        <v>85</v>
      </c>
      <c r="B28" s="84"/>
      <c r="C28" s="84"/>
      <c r="D28" s="91"/>
      <c r="E28" s="92"/>
      <c r="F28" s="90"/>
    </row>
    <row r="29" spans="1:6" ht="28.5" customHeight="1" x14ac:dyDescent="0.2">
      <c r="A29" s="84" t="s">
        <v>86</v>
      </c>
      <c r="B29" s="84"/>
      <c r="C29" s="84"/>
      <c r="D29" s="91"/>
      <c r="E29" s="92"/>
      <c r="F29" s="90"/>
    </row>
    <row r="30" spans="1:6" ht="28.5" customHeight="1" x14ac:dyDescent="0.2">
      <c r="A30" s="84" t="s">
        <v>87</v>
      </c>
      <c r="B30" s="84"/>
      <c r="C30" s="84"/>
      <c r="D30" s="91"/>
      <c r="E30" s="92"/>
      <c r="F30" s="90"/>
    </row>
    <row r="31" spans="1:6" ht="28.5" customHeight="1" x14ac:dyDescent="0.2">
      <c r="A31" s="84" t="s">
        <v>88</v>
      </c>
      <c r="B31" s="84"/>
      <c r="C31" s="84"/>
      <c r="D31" s="91"/>
      <c r="E31" s="92"/>
      <c r="F31" s="90"/>
    </row>
    <row r="32" spans="1:6" ht="28.5" customHeight="1" x14ac:dyDescent="0.2">
      <c r="A32" s="84" t="s">
        <v>89</v>
      </c>
      <c r="B32" s="84"/>
      <c r="C32" s="84"/>
      <c r="D32" s="91"/>
      <c r="E32" s="92"/>
      <c r="F32" s="90"/>
    </row>
    <row r="33" spans="1:6" ht="28.5" customHeight="1" x14ac:dyDescent="0.2">
      <c r="A33" s="84" t="s">
        <v>90</v>
      </c>
      <c r="B33" s="84"/>
      <c r="C33" s="84"/>
      <c r="D33" s="91"/>
      <c r="E33" s="92"/>
      <c r="F33" s="90"/>
    </row>
    <row r="34" spans="1:6" ht="32.25" customHeight="1" x14ac:dyDescent="0.2">
      <c r="A34" s="84" t="s">
        <v>91</v>
      </c>
      <c r="B34" s="84"/>
      <c r="C34" s="84"/>
      <c r="D34" s="91"/>
      <c r="E34" s="92"/>
      <c r="F34" s="90"/>
    </row>
    <row r="35" spans="1:6" ht="32.25" customHeight="1" x14ac:dyDescent="0.2">
      <c r="A35" s="84" t="s">
        <v>92</v>
      </c>
      <c r="B35" s="84"/>
      <c r="C35" s="84"/>
      <c r="D35" s="91"/>
      <c r="E35" s="92"/>
      <c r="F35" s="90"/>
    </row>
    <row r="36" spans="1:6" ht="32.25" customHeight="1" x14ac:dyDescent="0.2">
      <c r="A36" s="84" t="s">
        <v>93</v>
      </c>
      <c r="B36" s="84"/>
      <c r="C36" s="84"/>
      <c r="D36" s="91"/>
      <c r="E36" s="92"/>
      <c r="F36" s="90"/>
    </row>
    <row r="37" spans="1:6" ht="32.25" customHeight="1" x14ac:dyDescent="0.2">
      <c r="A37" s="84" t="s">
        <v>94</v>
      </c>
      <c r="B37" s="84"/>
      <c r="C37" s="84"/>
      <c r="D37" s="91"/>
      <c r="E37" s="92"/>
      <c r="F37" s="90"/>
    </row>
    <row r="38" spans="1:6" ht="32.25" customHeight="1" x14ac:dyDescent="0.2">
      <c r="A38" s="84" t="s">
        <v>95</v>
      </c>
      <c r="B38" s="84"/>
      <c r="C38" s="84"/>
      <c r="D38" s="91"/>
      <c r="E38" s="92"/>
      <c r="F38" s="90"/>
    </row>
    <row r="39" spans="1:6" ht="32.25" customHeight="1" x14ac:dyDescent="0.2">
      <c r="A39" s="84" t="s">
        <v>96</v>
      </c>
      <c r="B39" s="84"/>
      <c r="C39" s="84"/>
      <c r="D39" s="91"/>
      <c r="E39" s="92"/>
      <c r="F39" s="90"/>
    </row>
    <row r="40" spans="1:6" ht="32.25" customHeight="1" x14ac:dyDescent="0.2">
      <c r="A40" s="84" t="s">
        <v>97</v>
      </c>
      <c r="B40" s="84"/>
      <c r="C40" s="84"/>
      <c r="D40" s="91"/>
      <c r="E40" s="92"/>
      <c r="F40" s="90"/>
    </row>
    <row r="41" spans="1:6" ht="32.25" customHeight="1" x14ac:dyDescent="0.2">
      <c r="A41" s="84" t="s">
        <v>98</v>
      </c>
      <c r="B41" s="84"/>
      <c r="C41" s="84"/>
      <c r="D41" s="91"/>
      <c r="E41" s="92"/>
      <c r="F41" s="90"/>
    </row>
    <row r="42" spans="1:6" ht="32.25" customHeight="1" x14ac:dyDescent="0.2">
      <c r="A42" s="84" t="s">
        <v>99</v>
      </c>
      <c r="B42" s="84"/>
      <c r="C42" s="84"/>
      <c r="D42" s="91"/>
      <c r="E42" s="92"/>
      <c r="F42" s="90"/>
    </row>
    <row r="43" spans="1:6" ht="32.25" customHeight="1" x14ac:dyDescent="0.2">
      <c r="A43" s="84" t="s">
        <v>100</v>
      </c>
      <c r="B43" s="84"/>
      <c r="C43" s="84"/>
      <c r="D43" s="91"/>
      <c r="E43" s="92"/>
      <c r="F43" s="90"/>
    </row>
    <row r="44" spans="1:6" ht="32.25" customHeight="1" x14ac:dyDescent="0.2">
      <c r="A44" s="84" t="s">
        <v>101</v>
      </c>
      <c r="B44" s="84"/>
      <c r="C44" s="84"/>
      <c r="D44" s="91"/>
      <c r="E44" s="92"/>
      <c r="F44" s="90"/>
    </row>
    <row r="45" spans="1:6" ht="32.25" customHeight="1" x14ac:dyDescent="0.2">
      <c r="A45" s="84" t="s">
        <v>102</v>
      </c>
      <c r="B45" s="84"/>
      <c r="C45" s="84"/>
      <c r="D45" s="91"/>
      <c r="E45" s="92"/>
      <c r="F45" s="90"/>
    </row>
    <row r="46" spans="1:6" ht="32.25" customHeight="1" x14ac:dyDescent="0.2">
      <c r="A46" s="84" t="s">
        <v>103</v>
      </c>
      <c r="B46" s="84"/>
      <c r="C46" s="84"/>
      <c r="D46" s="91"/>
      <c r="E46" s="92"/>
      <c r="F46" s="90"/>
    </row>
    <row r="47" spans="1:6" ht="32.25" customHeight="1" x14ac:dyDescent="0.2">
      <c r="A47" s="84" t="s">
        <v>104</v>
      </c>
      <c r="B47" s="84"/>
      <c r="C47" s="84"/>
      <c r="D47" s="91"/>
      <c r="E47" s="92"/>
      <c r="F47" s="90"/>
    </row>
    <row r="48" spans="1:6" ht="32.25" customHeight="1" x14ac:dyDescent="0.2">
      <c r="A48" s="84" t="s">
        <v>105</v>
      </c>
      <c r="B48" s="84"/>
      <c r="C48" s="84"/>
      <c r="D48" s="91"/>
      <c r="E48" s="92"/>
      <c r="F48" s="90"/>
    </row>
    <row r="49" spans="1:6" ht="32.25" customHeight="1" x14ac:dyDescent="0.2">
      <c r="A49" s="84" t="s">
        <v>106</v>
      </c>
      <c r="B49" s="84"/>
      <c r="C49" s="84"/>
      <c r="D49" s="91"/>
      <c r="E49" s="92"/>
      <c r="F49" s="90"/>
    </row>
    <row r="50" spans="1:6" ht="32.25" customHeight="1" x14ac:dyDescent="0.2">
      <c r="A50" s="84" t="s">
        <v>107</v>
      </c>
      <c r="B50" s="84"/>
      <c r="C50" s="84"/>
      <c r="D50" s="91"/>
      <c r="E50" s="92"/>
      <c r="F50" s="90"/>
    </row>
    <row r="51" spans="1:6" ht="32.25" customHeight="1" x14ac:dyDescent="0.2">
      <c r="A51" s="84" t="s">
        <v>108</v>
      </c>
      <c r="B51" s="84"/>
      <c r="C51" s="84"/>
      <c r="D51" s="91"/>
      <c r="E51" s="92"/>
      <c r="F51" s="90"/>
    </row>
    <row r="52" spans="1:6" ht="32.25" customHeight="1" x14ac:dyDescent="0.2">
      <c r="A52" s="84" t="s">
        <v>109</v>
      </c>
      <c r="B52" s="84"/>
      <c r="C52" s="84"/>
      <c r="D52" s="91"/>
      <c r="E52" s="92"/>
      <c r="F52" s="90"/>
    </row>
    <row r="53" spans="1:6" ht="32.25" customHeight="1" x14ac:dyDescent="0.2">
      <c r="A53" s="84" t="s">
        <v>110</v>
      </c>
      <c r="B53" s="84"/>
      <c r="C53" s="84"/>
      <c r="D53" s="91"/>
      <c r="E53" s="92"/>
      <c r="F53" s="90"/>
    </row>
    <row r="54" spans="1:6" ht="32.25" customHeight="1" x14ac:dyDescent="0.2">
      <c r="A54" s="84" t="s">
        <v>111</v>
      </c>
      <c r="B54" s="84"/>
      <c r="C54" s="84"/>
      <c r="D54" s="91"/>
      <c r="E54" s="92"/>
      <c r="F54" s="90"/>
    </row>
  </sheetData>
  <mergeCells count="4">
    <mergeCell ref="A1:F1"/>
    <mergeCell ref="A7:B7"/>
    <mergeCell ref="D8:E8"/>
    <mergeCell ref="D13:E13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添書</vt:lpstr>
      <vt:lpstr>受審者一覧</vt:lpstr>
      <vt:lpstr>添書!_Hlk478591568</vt:lpstr>
      <vt:lpstr>受審者一覧!Print_Area</vt:lpstr>
      <vt:lpstr>添書!Print_Area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Kogoshi</dc:creator>
  <cp:lastModifiedBy>EIJI SASAZAWA</cp:lastModifiedBy>
  <cp:lastPrinted>2019-04-15T23:31:39Z</cp:lastPrinted>
  <dcterms:created xsi:type="dcterms:W3CDTF">2017-04-23T13:41:36Z</dcterms:created>
  <dcterms:modified xsi:type="dcterms:W3CDTF">2019-04-16T19:26:36Z</dcterms:modified>
</cp:coreProperties>
</file>